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" sheetId="1" r:id="rId1"/>
    <sheet name="Koosseisud" sheetId="2" r:id="rId2"/>
  </sheets>
  <definedNames/>
  <calcPr fullCalcOnLoad="1"/>
</workbook>
</file>

<file path=xl/sharedStrings.xml><?xml version="1.0" encoding="utf-8"?>
<sst xmlns="http://schemas.openxmlformats.org/spreadsheetml/2006/main" count="42" uniqueCount="32">
  <si>
    <t>Nr.</t>
  </si>
  <si>
    <t>Võistkonnad</t>
  </si>
  <si>
    <t>Kokku</t>
  </si>
  <si>
    <t>Koht</t>
  </si>
  <si>
    <t>K</t>
  </si>
  <si>
    <t>ÕVP</t>
  </si>
  <si>
    <t>Lasteaiamaja</t>
  </si>
  <si>
    <t>Neoma koondis</t>
  </si>
  <si>
    <t>Paanikaosakond</t>
  </si>
  <si>
    <t>1. liige</t>
  </si>
  <si>
    <t>2. liige</t>
  </si>
  <si>
    <t>3. liige</t>
  </si>
  <si>
    <t>4. liige</t>
  </si>
  <si>
    <t>5. liige</t>
  </si>
  <si>
    <t>6. liige</t>
  </si>
  <si>
    <t>7. liige</t>
  </si>
  <si>
    <t>8. liige</t>
  </si>
  <si>
    <t>9. liige</t>
  </si>
  <si>
    <t>10. liige</t>
  </si>
  <si>
    <t>Sirje Leini</t>
  </si>
  <si>
    <t>Annely Pärn</t>
  </si>
  <si>
    <t>Inga Edela</t>
  </si>
  <si>
    <t>Liina Remmelg Eda Jüris</t>
  </si>
  <si>
    <t>Meoma koondis</t>
  </si>
  <si>
    <t>Tarmo Kivi</t>
  </si>
  <si>
    <t>Tarmo Leini</t>
  </si>
  <si>
    <t>Targo Leini</t>
  </si>
  <si>
    <t>Berit Petolai</t>
  </si>
  <si>
    <t>Kersti Tamm</t>
  </si>
  <si>
    <t>Mari-Liis Tamm</t>
  </si>
  <si>
    <t>Reigo Põdersalu</t>
  </si>
  <si>
    <t>Karlis Vohla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</si>
</sst>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%"/>
  </numFmts>
  <fonts count="9">
    <font>
      <sz val="10"/>
      <name val="Arial"/>
      <family val="2"/>
    </font>
    <font>
      <b/>
      <sz val="10"/>
      <name val="Arial"/>
      <family val="2"/>
    </font>
    <font>
      <b/>
      <sz val="12"/>
      <name val="Verdana"/>
      <family val="2"/>
    </font>
    <font>
      <b/>
      <sz val="12"/>
      <color indexed="13"/>
      <name val="Verdana"/>
      <family val="2"/>
    </font>
    <font>
      <b/>
      <sz val="12"/>
      <color indexed="9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3"/>
      </left>
      <right style="medium">
        <color indexed="8"/>
      </right>
      <top style="thin">
        <color indexed="13"/>
      </top>
      <bottom style="thin">
        <color indexed="1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13"/>
      </right>
      <top style="medium">
        <color indexed="8"/>
      </top>
      <bottom style="thin">
        <color indexed="1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13"/>
      </left>
      <right style="medium">
        <color indexed="8"/>
      </right>
      <top style="thin">
        <color indexed="1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13"/>
      </right>
      <top style="medium">
        <color indexed="8"/>
      </top>
      <bottom style="medium">
        <color indexed="8"/>
      </bottom>
    </border>
    <border>
      <left style="thin">
        <color indexed="1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64" fontId="0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1" xfId="0" applyFont="1" applyBorder="1" applyAlignment="1">
      <alignment horizontal="left"/>
    </xf>
    <xf numFmtId="164" fontId="2" fillId="0" borderId="2" xfId="0" applyFont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4" fontId="3" fillId="3" borderId="3" xfId="0" applyFont="1" applyFill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4" borderId="2" xfId="0" applyFont="1" applyFill="1" applyBorder="1" applyAlignment="1">
      <alignment horizontal="center"/>
    </xf>
    <xf numFmtId="164" fontId="2" fillId="0" borderId="6" xfId="0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4" fillId="5" borderId="3" xfId="0" applyFont="1" applyFill="1" applyBorder="1" applyAlignment="1">
      <alignment horizontal="center"/>
    </xf>
    <xf numFmtId="164" fontId="1" fillId="0" borderId="9" xfId="0" applyFont="1" applyBorder="1" applyAlignment="1">
      <alignment horizontal="center"/>
    </xf>
    <xf numFmtId="164" fontId="2" fillId="0" borderId="10" xfId="0" applyFont="1" applyBorder="1" applyAlignment="1">
      <alignment horizontal="left"/>
    </xf>
    <xf numFmtId="164" fontId="3" fillId="3" borderId="11" xfId="0" applyFont="1" applyFill="1" applyBorder="1" applyAlignment="1">
      <alignment horizontal="center"/>
    </xf>
    <xf numFmtId="166" fontId="4" fillId="5" borderId="12" xfId="0" applyNumberFormat="1" applyFont="1" applyFill="1" applyBorder="1" applyAlignment="1">
      <alignment horizontal="center"/>
    </xf>
    <xf numFmtId="164" fontId="2" fillId="0" borderId="13" xfId="0" applyFont="1" applyBorder="1" applyAlignment="1" applyProtection="1">
      <alignment/>
      <protection locked="0"/>
    </xf>
    <xf numFmtId="164" fontId="2" fillId="2" borderId="14" xfId="0" applyFont="1" applyFill="1" applyBorder="1" applyAlignment="1">
      <alignment horizontal="center"/>
    </xf>
    <xf numFmtId="164" fontId="5" fillId="0" borderId="15" xfId="0" applyFont="1" applyBorder="1" applyAlignment="1" applyProtection="1">
      <alignment horizontal="center"/>
      <protection locked="0"/>
    </xf>
    <xf numFmtId="164" fontId="5" fillId="0" borderId="16" xfId="0" applyFont="1" applyBorder="1" applyAlignment="1" applyProtection="1">
      <alignment horizontal="center"/>
      <protection locked="0"/>
    </xf>
    <xf numFmtId="164" fontId="5" fillId="0" borderId="17" xfId="0" applyFont="1" applyFill="1" applyBorder="1" applyAlignment="1" applyProtection="1">
      <alignment horizontal="center"/>
      <protection locked="0"/>
    </xf>
    <xf numFmtId="164" fontId="2" fillId="4" borderId="18" xfId="0" applyFont="1" applyFill="1" applyBorder="1" applyAlignment="1">
      <alignment horizontal="center"/>
    </xf>
    <xf numFmtId="164" fontId="5" fillId="0" borderId="17" xfId="0" applyFont="1" applyBorder="1" applyAlignment="1" applyProtection="1">
      <alignment horizontal="center"/>
      <protection locked="0"/>
    </xf>
    <xf numFmtId="164" fontId="5" fillId="0" borderId="15" xfId="0" applyFont="1" applyFill="1" applyBorder="1" applyAlignment="1" applyProtection="1">
      <alignment horizontal="center"/>
      <protection locked="0"/>
    </xf>
    <xf numFmtId="164" fontId="5" fillId="0" borderId="16" xfId="0" applyFont="1" applyFill="1" applyBorder="1" applyAlignment="1" applyProtection="1">
      <alignment horizontal="center"/>
      <protection locked="0"/>
    </xf>
    <xf numFmtId="164" fontId="5" fillId="0" borderId="19" xfId="0" applyFont="1" applyFill="1" applyBorder="1" applyAlignment="1" applyProtection="1">
      <alignment horizontal="center"/>
      <protection locked="0"/>
    </xf>
    <xf numFmtId="164" fontId="5" fillId="0" borderId="20" xfId="0" applyFont="1" applyBorder="1" applyAlignment="1" applyProtection="1">
      <alignment horizontal="center"/>
      <protection locked="0"/>
    </xf>
    <xf numFmtId="164" fontId="5" fillId="0" borderId="21" xfId="0" applyFont="1" applyBorder="1" applyAlignment="1" applyProtection="1">
      <alignment horizontal="center"/>
      <protection locked="0"/>
    </xf>
    <xf numFmtId="164" fontId="5" fillId="0" borderId="19" xfId="0" applyFont="1" applyBorder="1" applyAlignment="1" applyProtection="1">
      <alignment horizontal="center"/>
      <protection locked="0"/>
    </xf>
    <xf numFmtId="164" fontId="2" fillId="0" borderId="22" xfId="0" applyFont="1" applyBorder="1" applyAlignment="1">
      <alignment horizontal="left"/>
    </xf>
    <xf numFmtId="164" fontId="2" fillId="0" borderId="22" xfId="0" applyFont="1" applyBorder="1" applyAlignment="1" applyProtection="1">
      <alignment/>
      <protection locked="0"/>
    </xf>
    <xf numFmtId="164" fontId="3" fillId="3" borderId="23" xfId="0" applyFont="1" applyFill="1" applyBorder="1" applyAlignment="1">
      <alignment horizontal="center"/>
    </xf>
    <xf numFmtId="164" fontId="5" fillId="0" borderId="24" xfId="0" applyFont="1" applyBorder="1" applyAlignment="1" applyProtection="1">
      <alignment horizontal="center"/>
      <protection locked="0"/>
    </xf>
    <xf numFmtId="164" fontId="5" fillId="0" borderId="25" xfId="0" applyFont="1" applyBorder="1" applyAlignment="1" applyProtection="1">
      <alignment horizontal="center"/>
      <protection locked="0"/>
    </xf>
    <xf numFmtId="164" fontId="5" fillId="0" borderId="26" xfId="0" applyFont="1" applyBorder="1" applyAlignment="1" applyProtection="1">
      <alignment horizontal="center"/>
      <protection locked="0"/>
    </xf>
    <xf numFmtId="164" fontId="2" fillId="4" borderId="27" xfId="0" applyFont="1" applyFill="1" applyBorder="1" applyAlignment="1">
      <alignment horizontal="center"/>
    </xf>
    <xf numFmtId="164" fontId="5" fillId="0" borderId="28" xfId="0" applyFont="1" applyBorder="1" applyAlignment="1" applyProtection="1">
      <alignment horizontal="center"/>
      <protection locked="0"/>
    </xf>
    <xf numFmtId="164" fontId="2" fillId="2" borderId="2" xfId="0" applyFont="1" applyFill="1" applyBorder="1" applyAlignment="1">
      <alignment horizontal="left"/>
    </xf>
    <xf numFmtId="164" fontId="2" fillId="2" borderId="2" xfId="0" applyFont="1" applyFill="1" applyBorder="1" applyAlignment="1">
      <alignment/>
    </xf>
    <xf numFmtId="164" fontId="2" fillId="2" borderId="29" xfId="0" applyFont="1" applyFill="1" applyBorder="1" applyAlignment="1">
      <alignment horizontal="center"/>
    </xf>
    <xf numFmtId="164" fontId="3" fillId="3" borderId="30" xfId="0" applyFont="1" applyFill="1" applyBorder="1" applyAlignment="1">
      <alignment horizontal="center"/>
    </xf>
    <xf numFmtId="164" fontId="2" fillId="2" borderId="4" xfId="0" applyFont="1" applyFill="1" applyBorder="1" applyAlignment="1">
      <alignment horizontal="center"/>
    </xf>
    <xf numFmtId="164" fontId="2" fillId="2" borderId="5" xfId="0" applyFont="1" applyFill="1" applyBorder="1" applyAlignment="1">
      <alignment horizontal="center"/>
    </xf>
    <xf numFmtId="166" fontId="2" fillId="2" borderId="2" xfId="0" applyNumberFormat="1" applyFont="1" applyFill="1" applyBorder="1" applyAlignment="1">
      <alignment horizontal="center"/>
    </xf>
    <xf numFmtId="164" fontId="6" fillId="0" borderId="0" xfId="0" applyFont="1" applyAlignment="1">
      <alignment horizontal="left"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  <xf numFmtId="166" fontId="7" fillId="5" borderId="2" xfId="0" applyNumberFormat="1" applyFont="1" applyFill="1" applyBorder="1" applyAlignment="1">
      <alignment horizontal="center"/>
    </xf>
    <xf numFmtId="164" fontId="5" fillId="0" borderId="0" xfId="0" applyFont="1" applyAlignment="1">
      <alignment horizontal="left"/>
    </xf>
    <xf numFmtId="164" fontId="5" fillId="0" borderId="0" xfId="0" applyFont="1" applyAlignment="1">
      <alignment/>
    </xf>
    <xf numFmtId="164" fontId="2" fillId="0" borderId="3" xfId="0" applyFont="1" applyBorder="1" applyAlignment="1">
      <alignment horizontal="center"/>
    </xf>
    <xf numFmtId="164" fontId="2" fillId="0" borderId="31" xfId="0" applyFont="1" applyBorder="1" applyAlignment="1">
      <alignment horizontal="left"/>
    </xf>
    <xf numFmtId="164" fontId="1" fillId="0" borderId="13" xfId="0" applyFont="1" applyBorder="1" applyAlignment="1">
      <alignment/>
    </xf>
    <xf numFmtId="164" fontId="8" fillId="0" borderId="32" xfId="0" applyFont="1" applyBorder="1" applyAlignment="1" applyProtection="1">
      <alignment/>
      <protection locked="0"/>
    </xf>
    <xf numFmtId="164" fontId="8" fillId="0" borderId="33" xfId="0" applyFont="1" applyBorder="1" applyAlignment="1" applyProtection="1">
      <alignment/>
      <protection locked="0"/>
    </xf>
    <xf numFmtId="164" fontId="8" fillId="0" borderId="34" xfId="0" applyFont="1" applyFill="1" applyBorder="1" applyAlignment="1" applyProtection="1">
      <alignment/>
      <protection locked="0"/>
    </xf>
    <xf numFmtId="164" fontId="2" fillId="0" borderId="35" xfId="0" applyFont="1" applyBorder="1" applyAlignment="1">
      <alignment horizontal="left"/>
    </xf>
    <xf numFmtId="164" fontId="1" fillId="0" borderId="22" xfId="0" applyFont="1" applyBorder="1" applyAlignment="1">
      <alignment/>
    </xf>
    <xf numFmtId="164" fontId="8" fillId="0" borderId="36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27"/>
  <sheetViews>
    <sheetView tabSelected="1" workbookViewId="0" topLeftCell="A1">
      <pane xSplit="4" ySplit="1" topLeftCell="R2" activePane="bottomRight" state="frozen"/>
      <selection pane="topLeft" activeCell="A1" sqref="A1"/>
      <selection pane="topRight" activeCell="R1" sqref="R1"/>
      <selection pane="bottomLeft" activeCell="A2" sqref="A2"/>
      <selection pane="bottomRight" activeCell="AI7" sqref="AI7"/>
    </sheetView>
  </sheetViews>
  <sheetFormatPr defaultColWidth="9.140625" defaultRowHeight="12.75"/>
  <cols>
    <col min="1" max="1" width="5.140625" style="1" customWidth="1"/>
    <col min="2" max="2" width="27.421875" style="0" customWidth="1"/>
    <col min="3" max="3" width="9.00390625" style="2" customWidth="1"/>
    <col min="4" max="4" width="7.140625" style="2" customWidth="1"/>
    <col min="5" max="9" width="4.28125" style="3" customWidth="1"/>
    <col min="10" max="10" width="7.57421875" style="4" customWidth="1"/>
    <col min="11" max="15" width="4.28125" style="3" customWidth="1"/>
    <col min="16" max="16" width="7.57421875" style="4" customWidth="1"/>
    <col min="17" max="21" width="4.28125" style="3" customWidth="1"/>
    <col min="22" max="22" width="7.57421875" style="4" customWidth="1"/>
    <col min="23" max="27" width="4.28125" style="3" customWidth="1"/>
    <col min="28" max="28" width="7.57421875" style="4" customWidth="1"/>
    <col min="29" max="33" width="4.28125" style="3" customWidth="1"/>
    <col min="34" max="34" width="7.57421875" style="4" customWidth="1"/>
    <col min="35" max="39" width="4.28125" style="3" customWidth="1"/>
    <col min="40" max="40" width="7.57421875" style="4" customWidth="1"/>
    <col min="41" max="41" width="9.00390625" style="2" customWidth="1"/>
    <col min="42" max="42" width="7.140625" style="2" customWidth="1"/>
    <col min="43" max="43" width="10.7109375" style="0" customWidth="1"/>
  </cols>
  <sheetData>
    <row r="1" spans="1:43" s="17" customFormat="1" ht="15.75">
      <c r="A1" s="5" t="s">
        <v>0</v>
      </c>
      <c r="B1" s="6" t="s">
        <v>1</v>
      </c>
      <c r="C1" s="7" t="s">
        <v>2</v>
      </c>
      <c r="D1" s="8" t="s">
        <v>3</v>
      </c>
      <c r="E1" s="9">
        <v>1</v>
      </c>
      <c r="F1" s="9">
        <v>2</v>
      </c>
      <c r="G1" s="9">
        <v>3</v>
      </c>
      <c r="H1" s="9">
        <v>4</v>
      </c>
      <c r="I1" s="10">
        <v>5</v>
      </c>
      <c r="J1" s="11" t="s">
        <v>4</v>
      </c>
      <c r="K1" s="9">
        <v>6</v>
      </c>
      <c r="L1" s="9">
        <v>7</v>
      </c>
      <c r="M1" s="9">
        <v>8</v>
      </c>
      <c r="N1" s="9">
        <v>9</v>
      </c>
      <c r="O1" s="10">
        <v>10</v>
      </c>
      <c r="P1" s="11" t="s">
        <v>4</v>
      </c>
      <c r="Q1" s="9">
        <v>11</v>
      </c>
      <c r="R1" s="12">
        <v>12</v>
      </c>
      <c r="S1" s="12">
        <v>13</v>
      </c>
      <c r="T1" s="12">
        <v>14</v>
      </c>
      <c r="U1" s="10">
        <v>15</v>
      </c>
      <c r="V1" s="11" t="s">
        <v>4</v>
      </c>
      <c r="W1" s="9">
        <v>16</v>
      </c>
      <c r="X1" s="9">
        <v>17</v>
      </c>
      <c r="Y1" s="9">
        <v>18</v>
      </c>
      <c r="Z1" s="9">
        <v>19</v>
      </c>
      <c r="AA1" s="13">
        <v>20</v>
      </c>
      <c r="AB1" s="11" t="s">
        <v>4</v>
      </c>
      <c r="AC1" s="9">
        <v>21</v>
      </c>
      <c r="AD1" s="12">
        <v>22</v>
      </c>
      <c r="AE1" s="12">
        <v>23</v>
      </c>
      <c r="AF1" s="12">
        <v>24</v>
      </c>
      <c r="AG1" s="14">
        <v>25</v>
      </c>
      <c r="AH1" s="11" t="s">
        <v>4</v>
      </c>
      <c r="AI1" s="9">
        <v>26</v>
      </c>
      <c r="AJ1" s="12">
        <v>27</v>
      </c>
      <c r="AK1" s="12">
        <v>28</v>
      </c>
      <c r="AL1" s="12">
        <v>29</v>
      </c>
      <c r="AM1" s="15">
        <v>30</v>
      </c>
      <c r="AN1" s="11" t="s">
        <v>4</v>
      </c>
      <c r="AO1" s="7" t="s">
        <v>2</v>
      </c>
      <c r="AP1" s="8" t="s">
        <v>3</v>
      </c>
      <c r="AQ1" s="16" t="s">
        <v>5</v>
      </c>
    </row>
    <row r="2" spans="1:43" ht="17.25">
      <c r="A2" s="18">
        <v>1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 s="19">
        <f aca="true" t="shared" si="0" ref="AP2:AP17">RANK(AO2,$AO$2:$AO$25)</f>
        <v>4</v>
      </c>
      <c r="AQ2" s="20">
        <f>IF(NOT(COUNTBLANK(E2:AN2)=30),AO2/(30-COUNTBLANK(E2:AN2))/2,"0%")</f>
        <v>0</v>
      </c>
    </row>
    <row r="3" spans="1:43" ht="17.25">
      <c r="A3" s="18">
        <v>2</v>
      </c>
      <c r="B3" s="21" t="s">
        <v>6</v>
      </c>
      <c r="C3" s="22">
        <f aca="true" t="shared" si="1" ref="C3:C26">AO3</f>
        <v>19</v>
      </c>
      <c r="D3" s="19">
        <f aca="true" t="shared" si="2" ref="D3:D17">RANK(C3,$AO$2:$AO$25)</f>
        <v>3</v>
      </c>
      <c r="E3" s="23">
        <v>2</v>
      </c>
      <c r="F3" s="24">
        <v>0</v>
      </c>
      <c r="G3" s="24">
        <v>0</v>
      </c>
      <c r="H3" s="24">
        <v>0</v>
      </c>
      <c r="I3" s="25">
        <v>2</v>
      </c>
      <c r="J3" s="26">
        <f>SUM(E3:I3)</f>
        <v>4</v>
      </c>
      <c r="K3" s="23">
        <v>0</v>
      </c>
      <c r="L3" s="24">
        <v>0</v>
      </c>
      <c r="M3" s="24">
        <v>1</v>
      </c>
      <c r="N3" s="24">
        <v>0</v>
      </c>
      <c r="O3" s="27">
        <v>0</v>
      </c>
      <c r="P3" s="26">
        <f>SUM(K3:O3)</f>
        <v>1</v>
      </c>
      <c r="Q3" s="23">
        <v>2</v>
      </c>
      <c r="R3" s="24">
        <v>0</v>
      </c>
      <c r="S3" s="24">
        <v>0</v>
      </c>
      <c r="T3" s="24">
        <v>0</v>
      </c>
      <c r="U3" s="27">
        <v>2</v>
      </c>
      <c r="V3" s="26">
        <f aca="true" t="shared" si="3" ref="V3:V5">SUM(Q3:U3)</f>
        <v>4</v>
      </c>
      <c r="W3" s="23">
        <v>0</v>
      </c>
      <c r="X3" s="24">
        <v>0</v>
      </c>
      <c r="Y3" s="24">
        <v>2</v>
      </c>
      <c r="Z3" s="24">
        <v>2</v>
      </c>
      <c r="AA3" s="27">
        <v>2</v>
      </c>
      <c r="AB3" s="26">
        <f>SUM(W3:AA3)</f>
        <v>6</v>
      </c>
      <c r="AC3" s="28">
        <v>0</v>
      </c>
      <c r="AD3" s="29">
        <v>0</v>
      </c>
      <c r="AE3" s="29">
        <v>2</v>
      </c>
      <c r="AF3" s="29">
        <v>0</v>
      </c>
      <c r="AG3" s="25">
        <v>0</v>
      </c>
      <c r="AH3" s="26">
        <f>SUM(AC3:AG3)</f>
        <v>2</v>
      </c>
      <c r="AI3" s="23">
        <v>2</v>
      </c>
      <c r="AJ3" s="24">
        <v>0</v>
      </c>
      <c r="AK3" s="24">
        <v>0</v>
      </c>
      <c r="AL3" s="24">
        <v>0</v>
      </c>
      <c r="AM3" s="30">
        <v>0</v>
      </c>
      <c r="AN3" s="26">
        <f>SUM(AI3:AM3)</f>
        <v>2</v>
      </c>
      <c r="AO3" s="22">
        <f aca="true" t="shared" si="4" ref="AO3:AO26">J3+P3+V3+AB3+AH3+AN3</f>
        <v>19</v>
      </c>
      <c r="AP3" s="19">
        <f t="shared" si="0"/>
        <v>3</v>
      </c>
      <c r="AQ3" s="20">
        <f aca="true" t="shared" si="5" ref="AQ3:AQ25">IF(NOT(COUNTBLANK(E3:AN3)=30),AO3/(30-COUNTBLANK(E3:AN3))/2,"0%")</f>
        <v>0.31666666666666665</v>
      </c>
    </row>
    <row r="4" spans="1:43" ht="17.25">
      <c r="A4" s="18">
        <v>3</v>
      </c>
      <c r="B4" s="21" t="s">
        <v>7</v>
      </c>
      <c r="C4" s="22">
        <f t="shared" si="1"/>
        <v>26</v>
      </c>
      <c r="D4" s="19">
        <f t="shared" si="2"/>
        <v>1</v>
      </c>
      <c r="E4" s="23">
        <v>1</v>
      </c>
      <c r="F4" s="24">
        <v>0</v>
      </c>
      <c r="G4" s="24">
        <v>0</v>
      </c>
      <c r="H4" s="24">
        <v>0</v>
      </c>
      <c r="I4" s="25">
        <v>2</v>
      </c>
      <c r="J4" s="26">
        <f aca="true" t="shared" si="6" ref="J4:J17">SUM(E4:I4)</f>
        <v>3</v>
      </c>
      <c r="K4" s="23">
        <v>0</v>
      </c>
      <c r="L4" s="24">
        <v>0</v>
      </c>
      <c r="M4" s="24">
        <v>1</v>
      </c>
      <c r="N4" s="24">
        <v>0</v>
      </c>
      <c r="O4" s="27">
        <v>2</v>
      </c>
      <c r="P4" s="26">
        <f aca="true" t="shared" si="7" ref="P4:P17">SUM(K4:O4)</f>
        <v>3</v>
      </c>
      <c r="Q4" s="23">
        <v>0</v>
      </c>
      <c r="R4" s="24">
        <v>0</v>
      </c>
      <c r="S4" s="24">
        <v>2</v>
      </c>
      <c r="T4" s="24">
        <v>2</v>
      </c>
      <c r="U4" s="27">
        <v>0</v>
      </c>
      <c r="V4" s="26">
        <f t="shared" si="3"/>
        <v>4</v>
      </c>
      <c r="W4" s="23">
        <v>0</v>
      </c>
      <c r="X4" s="24">
        <v>0</v>
      </c>
      <c r="Y4" s="24">
        <v>2</v>
      </c>
      <c r="Z4" s="24">
        <v>2</v>
      </c>
      <c r="AA4" s="27">
        <v>2</v>
      </c>
      <c r="AB4" s="26">
        <f aca="true" t="shared" si="8" ref="AB4:AB17">SUM(W4:AA4)</f>
        <v>6</v>
      </c>
      <c r="AC4" s="28">
        <v>0</v>
      </c>
      <c r="AD4" s="29">
        <v>0</v>
      </c>
      <c r="AE4" s="29">
        <v>2</v>
      </c>
      <c r="AF4" s="29">
        <v>2</v>
      </c>
      <c r="AG4" s="25">
        <v>0</v>
      </c>
      <c r="AH4" s="26">
        <f aca="true" t="shared" si="9" ref="AH4:AH17">SUM(AC4:AG4)</f>
        <v>4</v>
      </c>
      <c r="AI4" s="23">
        <v>2</v>
      </c>
      <c r="AJ4" s="24">
        <v>0</v>
      </c>
      <c r="AK4" s="24">
        <v>2</v>
      </c>
      <c r="AL4" s="24">
        <v>2</v>
      </c>
      <c r="AM4" s="30">
        <v>0</v>
      </c>
      <c r="AN4" s="26">
        <f aca="true" t="shared" si="10" ref="AN4:AN17">SUM(AI4:AM4)</f>
        <v>6</v>
      </c>
      <c r="AO4" s="22">
        <f t="shared" si="4"/>
        <v>26</v>
      </c>
      <c r="AP4" s="19">
        <f t="shared" si="0"/>
        <v>1</v>
      </c>
      <c r="AQ4" s="20">
        <f t="shared" si="5"/>
        <v>0.43333333333333335</v>
      </c>
    </row>
    <row r="5" spans="1:43" ht="17.25">
      <c r="A5" s="18">
        <v>4</v>
      </c>
      <c r="B5" s="21" t="s">
        <v>8</v>
      </c>
      <c r="C5" s="22">
        <f t="shared" si="1"/>
        <v>21</v>
      </c>
      <c r="D5" s="19">
        <f t="shared" si="2"/>
        <v>2</v>
      </c>
      <c r="E5" s="23">
        <v>2</v>
      </c>
      <c r="F5" s="24">
        <v>0</v>
      </c>
      <c r="G5" s="24">
        <v>0</v>
      </c>
      <c r="H5" s="24">
        <v>0</v>
      </c>
      <c r="I5" s="25">
        <v>2</v>
      </c>
      <c r="J5" s="26">
        <f t="shared" si="6"/>
        <v>4</v>
      </c>
      <c r="K5" s="23">
        <v>2</v>
      </c>
      <c r="L5" s="24">
        <v>0</v>
      </c>
      <c r="M5" s="24">
        <v>0</v>
      </c>
      <c r="N5" s="24">
        <v>2</v>
      </c>
      <c r="O5" s="27">
        <v>2</v>
      </c>
      <c r="P5" s="26">
        <f t="shared" si="7"/>
        <v>6</v>
      </c>
      <c r="Q5" s="23">
        <v>1</v>
      </c>
      <c r="R5" s="24">
        <v>0</v>
      </c>
      <c r="S5" s="24">
        <v>0</v>
      </c>
      <c r="T5" s="24">
        <v>0</v>
      </c>
      <c r="U5" s="27">
        <v>0</v>
      </c>
      <c r="V5" s="26">
        <f t="shared" si="3"/>
        <v>1</v>
      </c>
      <c r="W5" s="23">
        <v>0</v>
      </c>
      <c r="X5" s="24">
        <v>2</v>
      </c>
      <c r="Y5" s="24">
        <v>2</v>
      </c>
      <c r="Z5" s="29">
        <v>0</v>
      </c>
      <c r="AA5" s="27">
        <v>0</v>
      </c>
      <c r="AB5" s="26">
        <f t="shared" si="8"/>
        <v>4</v>
      </c>
      <c r="AC5" s="28">
        <v>0</v>
      </c>
      <c r="AD5" s="29">
        <v>0</v>
      </c>
      <c r="AE5" s="29">
        <v>2</v>
      </c>
      <c r="AF5" s="29">
        <v>0</v>
      </c>
      <c r="AG5" s="25">
        <v>2</v>
      </c>
      <c r="AH5" s="26">
        <f t="shared" si="9"/>
        <v>4</v>
      </c>
      <c r="AI5" s="23">
        <v>2</v>
      </c>
      <c r="AJ5" s="24">
        <v>0</v>
      </c>
      <c r="AK5" s="24">
        <v>0</v>
      </c>
      <c r="AL5" s="24">
        <v>0</v>
      </c>
      <c r="AM5" s="30">
        <v>0</v>
      </c>
      <c r="AN5" s="26">
        <f t="shared" si="10"/>
        <v>2</v>
      </c>
      <c r="AO5" s="22">
        <f t="shared" si="4"/>
        <v>21</v>
      </c>
      <c r="AP5" s="19">
        <f t="shared" si="0"/>
        <v>2</v>
      </c>
      <c r="AQ5" s="20">
        <f t="shared" si="5"/>
        <v>0.35</v>
      </c>
    </row>
    <row r="6" spans="1:42" ht="17.25">
      <c r="A6" s="18">
        <v>5</v>
      </c>
      <c r="B6" s="21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</row>
    <row r="7" spans="1:42" ht="17.25">
      <c r="A7" s="18">
        <v>6</v>
      </c>
      <c r="B7" s="21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</row>
    <row r="8" spans="1:42" ht="17.25">
      <c r="A8" s="18">
        <v>7</v>
      </c>
      <c r="B8" s="21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</row>
    <row r="9" spans="1:43" ht="15.75">
      <c r="A9" s="18">
        <v>8</v>
      </c>
      <c r="B9" s="21"/>
      <c r="C9" s="22">
        <f t="shared" si="1"/>
        <v>0</v>
      </c>
      <c r="D9" s="19">
        <f t="shared" si="2"/>
        <v>4</v>
      </c>
      <c r="E9" s="23"/>
      <c r="F9" s="24"/>
      <c r="G9" s="24"/>
      <c r="H9" s="24"/>
      <c r="I9" s="25"/>
      <c r="J9" s="26">
        <f t="shared" si="6"/>
        <v>0</v>
      </c>
      <c r="K9" s="23"/>
      <c r="L9" s="24"/>
      <c r="M9" s="24"/>
      <c r="N9" s="24"/>
      <c r="O9" s="27"/>
      <c r="P9" s="26">
        <f t="shared" si="7"/>
        <v>0</v>
      </c>
      <c r="Q9" s="23"/>
      <c r="R9" s="24"/>
      <c r="S9" s="24"/>
      <c r="T9" s="24"/>
      <c r="U9" s="27"/>
      <c r="V9" s="26">
        <f aca="true" t="shared" si="11" ref="V9:V17">SUM(Q9:U9)</f>
        <v>0</v>
      </c>
      <c r="W9" s="23"/>
      <c r="X9" s="24"/>
      <c r="Y9" s="24"/>
      <c r="Z9" s="24"/>
      <c r="AA9" s="27"/>
      <c r="AB9" s="26">
        <f t="shared" si="8"/>
        <v>0</v>
      </c>
      <c r="AC9" s="28"/>
      <c r="AD9" s="29"/>
      <c r="AE9" s="29"/>
      <c r="AF9" s="29"/>
      <c r="AG9" s="25"/>
      <c r="AH9" s="26">
        <f t="shared" si="9"/>
        <v>0</v>
      </c>
      <c r="AI9" s="23"/>
      <c r="AJ9" s="24"/>
      <c r="AK9" s="24"/>
      <c r="AL9" s="24"/>
      <c r="AM9" s="30"/>
      <c r="AN9" s="26">
        <f t="shared" si="10"/>
        <v>0</v>
      </c>
      <c r="AO9" s="22">
        <f t="shared" si="4"/>
        <v>0</v>
      </c>
      <c r="AP9" s="19">
        <f t="shared" si="0"/>
        <v>4</v>
      </c>
      <c r="AQ9" s="20">
        <f t="shared" si="5"/>
        <v>0</v>
      </c>
    </row>
    <row r="10" spans="1:43" ht="17.25">
      <c r="A10" s="18">
        <v>9</v>
      </c>
      <c r="B10" s="21"/>
      <c r="C10" s="22">
        <f t="shared" si="1"/>
        <v>0</v>
      </c>
      <c r="D10" s="19">
        <f t="shared" si="2"/>
        <v>4</v>
      </c>
      <c r="E10" s="23"/>
      <c r="F10" s="24"/>
      <c r="G10" s="24"/>
      <c r="H10" s="29"/>
      <c r="I10" s="25"/>
      <c r="J10" s="26">
        <f t="shared" si="6"/>
        <v>0</v>
      </c>
      <c r="K10" s="23"/>
      <c r="L10" s="24"/>
      <c r="M10" s="24"/>
      <c r="N10" s="24"/>
      <c r="O10" s="27"/>
      <c r="P10" s="26">
        <f t="shared" si="7"/>
        <v>0</v>
      </c>
      <c r="Q10" s="23"/>
      <c r="R10" s="24"/>
      <c r="S10" s="24"/>
      <c r="T10" s="24"/>
      <c r="U10" s="27"/>
      <c r="V10" s="26">
        <f t="shared" si="11"/>
        <v>0</v>
      </c>
      <c r="W10" s="23"/>
      <c r="X10" s="24"/>
      <c r="Y10" s="24"/>
      <c r="Z10" s="24"/>
      <c r="AA10" s="27"/>
      <c r="AB10" s="26">
        <f t="shared" si="8"/>
        <v>0</v>
      </c>
      <c r="AC10" s="28"/>
      <c r="AD10" s="29"/>
      <c r="AE10" s="29"/>
      <c r="AF10" s="29"/>
      <c r="AG10" s="25"/>
      <c r="AH10" s="26">
        <f t="shared" si="9"/>
        <v>0</v>
      </c>
      <c r="AI10" s="23"/>
      <c r="AJ10" s="24"/>
      <c r="AK10" s="24"/>
      <c r="AL10" s="24"/>
      <c r="AM10" s="30"/>
      <c r="AN10" s="26">
        <f t="shared" si="10"/>
        <v>0</v>
      </c>
      <c r="AO10" s="22">
        <f t="shared" si="4"/>
        <v>0</v>
      </c>
      <c r="AP10" s="19">
        <f t="shared" si="0"/>
        <v>4</v>
      </c>
      <c r="AQ10" s="20">
        <f t="shared" si="5"/>
        <v>0</v>
      </c>
    </row>
    <row r="11" spans="1:43" ht="15.75">
      <c r="A11" s="18">
        <v>10</v>
      </c>
      <c r="B11" s="21"/>
      <c r="C11" s="22">
        <f t="shared" si="1"/>
        <v>0</v>
      </c>
      <c r="D11" s="19">
        <f t="shared" si="2"/>
        <v>4</v>
      </c>
      <c r="E11" s="23"/>
      <c r="F11" s="24"/>
      <c r="G11" s="24"/>
      <c r="H11" s="24"/>
      <c r="I11" s="25"/>
      <c r="J11" s="26">
        <f t="shared" si="6"/>
        <v>0</v>
      </c>
      <c r="K11" s="23"/>
      <c r="L11" s="24"/>
      <c r="M11" s="24"/>
      <c r="N11" s="24"/>
      <c r="O11" s="27"/>
      <c r="P11" s="26">
        <f t="shared" si="7"/>
        <v>0</v>
      </c>
      <c r="Q11" s="23"/>
      <c r="R11" s="24"/>
      <c r="S11" s="24"/>
      <c r="T11" s="24"/>
      <c r="U11" s="27"/>
      <c r="V11" s="26">
        <f t="shared" si="11"/>
        <v>0</v>
      </c>
      <c r="W11" s="23"/>
      <c r="X11" s="24"/>
      <c r="Y11" s="24"/>
      <c r="Z11" s="24"/>
      <c r="AA11" s="27"/>
      <c r="AB11" s="26">
        <f t="shared" si="8"/>
        <v>0</v>
      </c>
      <c r="AC11" s="28"/>
      <c r="AD11" s="29"/>
      <c r="AE11" s="29"/>
      <c r="AF11" s="29"/>
      <c r="AG11" s="25"/>
      <c r="AH11" s="26">
        <f t="shared" si="9"/>
        <v>0</v>
      </c>
      <c r="AI11" s="23"/>
      <c r="AJ11" s="24"/>
      <c r="AK11" s="24"/>
      <c r="AL11" s="24"/>
      <c r="AM11" s="30"/>
      <c r="AN11" s="26">
        <f t="shared" si="10"/>
        <v>0</v>
      </c>
      <c r="AO11" s="22">
        <f t="shared" si="4"/>
        <v>0</v>
      </c>
      <c r="AP11" s="19">
        <f t="shared" si="0"/>
        <v>4</v>
      </c>
      <c r="AQ11" s="20">
        <f t="shared" si="5"/>
        <v>0</v>
      </c>
    </row>
    <row r="12" spans="1:43" ht="15.75">
      <c r="A12" s="18">
        <v>11</v>
      </c>
      <c r="B12" s="21"/>
      <c r="C12" s="22">
        <f t="shared" si="1"/>
        <v>0</v>
      </c>
      <c r="D12" s="19">
        <f t="shared" si="2"/>
        <v>4</v>
      </c>
      <c r="E12" s="23"/>
      <c r="F12" s="24"/>
      <c r="G12" s="24"/>
      <c r="H12" s="24"/>
      <c r="I12" s="25"/>
      <c r="J12" s="26">
        <f t="shared" si="6"/>
        <v>0</v>
      </c>
      <c r="K12" s="23"/>
      <c r="L12" s="24"/>
      <c r="M12" s="24"/>
      <c r="N12" s="24"/>
      <c r="O12" s="27"/>
      <c r="P12" s="26">
        <f t="shared" si="7"/>
        <v>0</v>
      </c>
      <c r="Q12" s="23"/>
      <c r="R12" s="24"/>
      <c r="S12" s="24"/>
      <c r="T12" s="24"/>
      <c r="U12" s="27"/>
      <c r="V12" s="26">
        <f t="shared" si="11"/>
        <v>0</v>
      </c>
      <c r="W12" s="23"/>
      <c r="X12" s="24"/>
      <c r="Y12" s="24"/>
      <c r="Z12" s="24"/>
      <c r="AA12" s="27"/>
      <c r="AB12" s="26">
        <f t="shared" si="8"/>
        <v>0</v>
      </c>
      <c r="AC12" s="28"/>
      <c r="AD12" s="29"/>
      <c r="AE12" s="29"/>
      <c r="AF12" s="29"/>
      <c r="AG12" s="25"/>
      <c r="AH12" s="26">
        <f t="shared" si="9"/>
        <v>0</v>
      </c>
      <c r="AI12" s="23"/>
      <c r="AJ12" s="24"/>
      <c r="AK12" s="24"/>
      <c r="AL12" s="24"/>
      <c r="AM12" s="30"/>
      <c r="AN12" s="26">
        <f t="shared" si="10"/>
        <v>0</v>
      </c>
      <c r="AO12" s="22">
        <f t="shared" si="4"/>
        <v>0</v>
      </c>
      <c r="AP12" s="19">
        <f t="shared" si="0"/>
        <v>4</v>
      </c>
      <c r="AQ12" s="20">
        <f t="shared" si="5"/>
        <v>0</v>
      </c>
    </row>
    <row r="13" spans="1:43" ht="15.75">
      <c r="A13" s="18">
        <v>12</v>
      </c>
      <c r="B13" s="21"/>
      <c r="C13" s="22">
        <f t="shared" si="1"/>
        <v>0</v>
      </c>
      <c r="D13" s="19">
        <f t="shared" si="2"/>
        <v>4</v>
      </c>
      <c r="E13" s="23"/>
      <c r="F13" s="24"/>
      <c r="G13" s="24"/>
      <c r="H13" s="24"/>
      <c r="I13" s="25"/>
      <c r="J13" s="26">
        <f t="shared" si="6"/>
        <v>0</v>
      </c>
      <c r="K13" s="23"/>
      <c r="L13" s="24"/>
      <c r="M13" s="24"/>
      <c r="N13" s="24"/>
      <c r="O13" s="27"/>
      <c r="P13" s="26">
        <f t="shared" si="7"/>
        <v>0</v>
      </c>
      <c r="Q13" s="23"/>
      <c r="R13" s="24"/>
      <c r="S13" s="24"/>
      <c r="T13" s="24"/>
      <c r="U13" s="27"/>
      <c r="V13" s="26">
        <f t="shared" si="11"/>
        <v>0</v>
      </c>
      <c r="W13" s="23"/>
      <c r="X13" s="24"/>
      <c r="Y13" s="24"/>
      <c r="Z13" s="24"/>
      <c r="AA13" s="27"/>
      <c r="AB13" s="26">
        <f t="shared" si="8"/>
        <v>0</v>
      </c>
      <c r="AC13" s="28"/>
      <c r="AD13" s="29"/>
      <c r="AE13" s="29"/>
      <c r="AF13" s="29"/>
      <c r="AG13" s="25"/>
      <c r="AH13" s="26">
        <f t="shared" si="9"/>
        <v>0</v>
      </c>
      <c r="AI13" s="23"/>
      <c r="AJ13" s="24"/>
      <c r="AK13" s="24"/>
      <c r="AL13" s="24"/>
      <c r="AM13" s="30"/>
      <c r="AN13" s="26">
        <f t="shared" si="10"/>
        <v>0</v>
      </c>
      <c r="AO13" s="22">
        <f t="shared" si="4"/>
        <v>0</v>
      </c>
      <c r="AP13" s="19">
        <f t="shared" si="0"/>
        <v>4</v>
      </c>
      <c r="AQ13" s="20">
        <f t="shared" si="5"/>
        <v>0</v>
      </c>
    </row>
    <row r="14" spans="1:43" ht="15.75">
      <c r="A14" s="18">
        <v>13</v>
      </c>
      <c r="B14" s="21"/>
      <c r="C14" s="22">
        <f t="shared" si="1"/>
        <v>0</v>
      </c>
      <c r="D14" s="19">
        <f t="shared" si="2"/>
        <v>4</v>
      </c>
      <c r="E14" s="23"/>
      <c r="F14" s="24"/>
      <c r="G14" s="24"/>
      <c r="H14" s="24"/>
      <c r="I14" s="25"/>
      <c r="J14" s="26">
        <f t="shared" si="6"/>
        <v>0</v>
      </c>
      <c r="K14" s="23"/>
      <c r="L14" s="24"/>
      <c r="M14" s="24"/>
      <c r="N14" s="24"/>
      <c r="O14" s="27"/>
      <c r="P14" s="26">
        <f t="shared" si="7"/>
        <v>0</v>
      </c>
      <c r="Q14" s="23"/>
      <c r="R14" s="24"/>
      <c r="S14" s="24"/>
      <c r="T14" s="24"/>
      <c r="U14" s="27"/>
      <c r="V14" s="26">
        <f t="shared" si="11"/>
        <v>0</v>
      </c>
      <c r="W14" s="23"/>
      <c r="X14" s="24"/>
      <c r="Y14" s="24"/>
      <c r="Z14" s="24"/>
      <c r="AA14" s="27"/>
      <c r="AB14" s="26">
        <f t="shared" si="8"/>
        <v>0</v>
      </c>
      <c r="AC14" s="28"/>
      <c r="AD14" s="29"/>
      <c r="AE14" s="29"/>
      <c r="AF14" s="29"/>
      <c r="AG14" s="25"/>
      <c r="AH14" s="26">
        <f t="shared" si="9"/>
        <v>0</v>
      </c>
      <c r="AI14" s="23"/>
      <c r="AJ14" s="24"/>
      <c r="AK14" s="24"/>
      <c r="AL14" s="24"/>
      <c r="AM14" s="30"/>
      <c r="AN14" s="26">
        <f t="shared" si="10"/>
        <v>0</v>
      </c>
      <c r="AO14" s="22">
        <f t="shared" si="4"/>
        <v>0</v>
      </c>
      <c r="AP14" s="19">
        <f t="shared" si="0"/>
        <v>4</v>
      </c>
      <c r="AQ14" s="20">
        <f t="shared" si="5"/>
        <v>0</v>
      </c>
    </row>
    <row r="15" spans="1:43" ht="15.75">
      <c r="A15" s="18">
        <v>14</v>
      </c>
      <c r="B15" s="21"/>
      <c r="C15" s="22">
        <f t="shared" si="1"/>
        <v>0</v>
      </c>
      <c r="D15" s="19">
        <f t="shared" si="2"/>
        <v>4</v>
      </c>
      <c r="E15" s="23"/>
      <c r="F15" s="24"/>
      <c r="G15" s="24"/>
      <c r="H15" s="24"/>
      <c r="I15" s="25"/>
      <c r="J15" s="26">
        <f t="shared" si="6"/>
        <v>0</v>
      </c>
      <c r="K15" s="23"/>
      <c r="L15" s="24"/>
      <c r="M15" s="24"/>
      <c r="N15" s="24"/>
      <c r="O15" s="27"/>
      <c r="P15" s="26">
        <f t="shared" si="7"/>
        <v>0</v>
      </c>
      <c r="Q15" s="23"/>
      <c r="R15" s="24"/>
      <c r="S15" s="24"/>
      <c r="T15" s="24"/>
      <c r="U15" s="27"/>
      <c r="V15" s="26">
        <f t="shared" si="11"/>
        <v>0</v>
      </c>
      <c r="W15" s="23"/>
      <c r="X15" s="24"/>
      <c r="Y15" s="24"/>
      <c r="Z15" s="24"/>
      <c r="AA15" s="27"/>
      <c r="AB15" s="26">
        <f t="shared" si="8"/>
        <v>0</v>
      </c>
      <c r="AC15" s="28"/>
      <c r="AD15" s="29"/>
      <c r="AE15" s="29"/>
      <c r="AF15" s="29"/>
      <c r="AG15" s="25"/>
      <c r="AH15" s="26">
        <f t="shared" si="9"/>
        <v>0</v>
      </c>
      <c r="AI15" s="23"/>
      <c r="AJ15" s="24"/>
      <c r="AK15" s="24"/>
      <c r="AL15" s="24"/>
      <c r="AM15" s="30"/>
      <c r="AN15" s="26">
        <f t="shared" si="10"/>
        <v>0</v>
      </c>
      <c r="AO15" s="22">
        <f t="shared" si="4"/>
        <v>0</v>
      </c>
      <c r="AP15" s="19">
        <f t="shared" si="0"/>
        <v>4</v>
      </c>
      <c r="AQ15" s="20">
        <f t="shared" si="5"/>
        <v>0</v>
      </c>
    </row>
    <row r="16" spans="1:43" ht="15.75">
      <c r="A16" s="18">
        <v>15</v>
      </c>
      <c r="B16" s="21"/>
      <c r="C16" s="22">
        <f t="shared" si="1"/>
        <v>0</v>
      </c>
      <c r="D16" s="19">
        <f t="shared" si="2"/>
        <v>4</v>
      </c>
      <c r="E16" s="23"/>
      <c r="F16" s="24"/>
      <c r="G16" s="24"/>
      <c r="H16" s="24"/>
      <c r="I16" s="25"/>
      <c r="J16" s="26">
        <f t="shared" si="6"/>
        <v>0</v>
      </c>
      <c r="K16" s="23"/>
      <c r="L16" s="24"/>
      <c r="M16" s="24"/>
      <c r="N16" s="24"/>
      <c r="O16" s="27"/>
      <c r="P16" s="26">
        <f t="shared" si="7"/>
        <v>0</v>
      </c>
      <c r="Q16" s="23"/>
      <c r="R16" s="24"/>
      <c r="S16" s="24"/>
      <c r="T16" s="24"/>
      <c r="U16" s="27"/>
      <c r="V16" s="26">
        <f t="shared" si="11"/>
        <v>0</v>
      </c>
      <c r="W16" s="23"/>
      <c r="X16" s="24"/>
      <c r="Y16" s="24"/>
      <c r="Z16" s="24"/>
      <c r="AA16" s="27"/>
      <c r="AB16" s="26">
        <f t="shared" si="8"/>
        <v>0</v>
      </c>
      <c r="AC16" s="28"/>
      <c r="AD16" s="29"/>
      <c r="AE16" s="29"/>
      <c r="AF16" s="29"/>
      <c r="AG16" s="25"/>
      <c r="AH16" s="26">
        <f t="shared" si="9"/>
        <v>0</v>
      </c>
      <c r="AI16" s="23"/>
      <c r="AJ16" s="24"/>
      <c r="AK16" s="24"/>
      <c r="AL16" s="24"/>
      <c r="AM16" s="30"/>
      <c r="AN16" s="26">
        <f t="shared" si="10"/>
        <v>0</v>
      </c>
      <c r="AO16" s="22">
        <f t="shared" si="4"/>
        <v>0</v>
      </c>
      <c r="AP16" s="19">
        <f t="shared" si="0"/>
        <v>4</v>
      </c>
      <c r="AQ16" s="20">
        <f t="shared" si="5"/>
        <v>0</v>
      </c>
    </row>
    <row r="17" spans="1:43" ht="15.75">
      <c r="A17" s="18">
        <v>16</v>
      </c>
      <c r="B17" s="21"/>
      <c r="C17" s="22">
        <f t="shared" si="1"/>
        <v>0</v>
      </c>
      <c r="D17" s="19">
        <f t="shared" si="2"/>
        <v>4</v>
      </c>
      <c r="E17" s="23"/>
      <c r="F17" s="24"/>
      <c r="G17" s="24"/>
      <c r="H17" s="24"/>
      <c r="I17" s="25"/>
      <c r="J17" s="26">
        <f t="shared" si="6"/>
        <v>0</v>
      </c>
      <c r="K17" s="23"/>
      <c r="L17" s="24"/>
      <c r="M17" s="24"/>
      <c r="N17" s="24"/>
      <c r="O17" s="27"/>
      <c r="P17" s="26">
        <f t="shared" si="7"/>
        <v>0</v>
      </c>
      <c r="Q17" s="31"/>
      <c r="R17" s="32"/>
      <c r="S17" s="32"/>
      <c r="T17" s="32"/>
      <c r="U17" s="27"/>
      <c r="V17" s="26">
        <f t="shared" si="11"/>
        <v>0</v>
      </c>
      <c r="W17" s="23"/>
      <c r="X17" s="24"/>
      <c r="Y17" s="24"/>
      <c r="Z17" s="24"/>
      <c r="AA17" s="27"/>
      <c r="AB17" s="26">
        <f t="shared" si="8"/>
        <v>0</v>
      </c>
      <c r="AC17" s="28"/>
      <c r="AD17" s="29"/>
      <c r="AE17" s="29"/>
      <c r="AF17" s="29"/>
      <c r="AG17" s="25"/>
      <c r="AH17" s="26">
        <f t="shared" si="9"/>
        <v>0</v>
      </c>
      <c r="AI17" s="23"/>
      <c r="AJ17" s="24"/>
      <c r="AK17" s="24"/>
      <c r="AL17" s="24"/>
      <c r="AM17" s="30"/>
      <c r="AN17" s="26">
        <f t="shared" si="10"/>
        <v>0</v>
      </c>
      <c r="AO17" s="22">
        <f t="shared" si="4"/>
        <v>0</v>
      </c>
      <c r="AP17" s="19">
        <f t="shared" si="0"/>
        <v>4</v>
      </c>
      <c r="AQ17" s="20">
        <f t="shared" si="5"/>
        <v>0</v>
      </c>
    </row>
    <row r="18" spans="1:43" ht="15.75">
      <c r="A18" s="18">
        <v>17</v>
      </c>
      <c r="B18" s="21"/>
      <c r="C18" s="22">
        <f t="shared" si="1"/>
        <v>0</v>
      </c>
      <c r="D18" s="19">
        <f aca="true" t="shared" si="12" ref="D18:D25">RANK(C18,$AO$2:$AO$25)</f>
        <v>4</v>
      </c>
      <c r="E18" s="23"/>
      <c r="F18" s="24"/>
      <c r="G18" s="24"/>
      <c r="H18" s="24"/>
      <c r="I18" s="25"/>
      <c r="J18" s="26">
        <f aca="true" t="shared" si="13" ref="J18:J25">SUM(E18:I18)</f>
        <v>0</v>
      </c>
      <c r="K18" s="23"/>
      <c r="L18" s="24"/>
      <c r="M18" s="24"/>
      <c r="N18" s="24"/>
      <c r="O18" s="27"/>
      <c r="P18" s="26">
        <f aca="true" t="shared" si="14" ref="P18:P25">SUM(K18:O18)</f>
        <v>0</v>
      </c>
      <c r="Q18" s="23"/>
      <c r="R18" s="24"/>
      <c r="S18" s="24"/>
      <c r="T18" s="24"/>
      <c r="U18" s="27"/>
      <c r="V18" s="26">
        <f aca="true" t="shared" si="15" ref="V18:V25">SUM(Q18:U18)</f>
        <v>0</v>
      </c>
      <c r="W18" s="23"/>
      <c r="X18" s="24"/>
      <c r="Y18" s="24"/>
      <c r="Z18" s="24"/>
      <c r="AA18" s="27"/>
      <c r="AB18" s="26">
        <f aca="true" t="shared" si="16" ref="AB18:AB25">SUM(W18:AA18)</f>
        <v>0</v>
      </c>
      <c r="AC18" s="28"/>
      <c r="AD18" s="29"/>
      <c r="AE18" s="29"/>
      <c r="AF18" s="29"/>
      <c r="AG18" s="25"/>
      <c r="AH18" s="26">
        <f aca="true" t="shared" si="17" ref="AH18:AH25">SUM(AC18:AG18)</f>
        <v>0</v>
      </c>
      <c r="AI18" s="23"/>
      <c r="AJ18" s="24"/>
      <c r="AK18" s="24"/>
      <c r="AL18" s="24"/>
      <c r="AM18" s="30"/>
      <c r="AN18" s="26">
        <f aca="true" t="shared" si="18" ref="AN18:AN25">SUM(AI18:AM18)</f>
        <v>0</v>
      </c>
      <c r="AO18" s="22">
        <f t="shared" si="4"/>
        <v>0</v>
      </c>
      <c r="AP18" s="19">
        <f aca="true" t="shared" si="19" ref="AP18:AP25">RANK(AO18,$AO$2:$AO$25)</f>
        <v>4</v>
      </c>
      <c r="AQ18" s="20">
        <f t="shared" si="5"/>
        <v>0</v>
      </c>
    </row>
    <row r="19" spans="1:43" ht="15.75">
      <c r="A19" s="18">
        <v>18</v>
      </c>
      <c r="B19" s="21"/>
      <c r="C19" s="22">
        <f t="shared" si="1"/>
        <v>0</v>
      </c>
      <c r="D19" s="19">
        <f t="shared" si="12"/>
        <v>4</v>
      </c>
      <c r="E19" s="23"/>
      <c r="F19" s="24"/>
      <c r="G19" s="24"/>
      <c r="H19" s="24"/>
      <c r="I19" s="25"/>
      <c r="J19" s="26">
        <f t="shared" si="13"/>
        <v>0</v>
      </c>
      <c r="K19" s="23"/>
      <c r="L19" s="24"/>
      <c r="M19" s="24"/>
      <c r="N19" s="24"/>
      <c r="O19" s="27"/>
      <c r="P19" s="26">
        <f t="shared" si="14"/>
        <v>0</v>
      </c>
      <c r="Q19" s="23"/>
      <c r="R19" s="24"/>
      <c r="S19" s="24"/>
      <c r="T19" s="24"/>
      <c r="U19" s="27"/>
      <c r="V19" s="26">
        <f t="shared" si="15"/>
        <v>0</v>
      </c>
      <c r="W19" s="23"/>
      <c r="X19" s="24"/>
      <c r="Y19" s="24"/>
      <c r="Z19" s="24"/>
      <c r="AA19" s="27"/>
      <c r="AB19" s="26">
        <f t="shared" si="16"/>
        <v>0</v>
      </c>
      <c r="AC19" s="28"/>
      <c r="AD19" s="29"/>
      <c r="AE19" s="29"/>
      <c r="AF19" s="29"/>
      <c r="AG19" s="25"/>
      <c r="AH19" s="26">
        <f t="shared" si="17"/>
        <v>0</v>
      </c>
      <c r="AI19" s="23"/>
      <c r="AJ19" s="24"/>
      <c r="AK19" s="24"/>
      <c r="AL19" s="24"/>
      <c r="AM19" s="30"/>
      <c r="AN19" s="26">
        <f t="shared" si="18"/>
        <v>0</v>
      </c>
      <c r="AO19" s="22">
        <f t="shared" si="4"/>
        <v>0</v>
      </c>
      <c r="AP19" s="19">
        <f t="shared" si="19"/>
        <v>4</v>
      </c>
      <c r="AQ19" s="20">
        <f t="shared" si="5"/>
        <v>0</v>
      </c>
    </row>
    <row r="20" spans="1:43" ht="15.75">
      <c r="A20" s="18">
        <v>19</v>
      </c>
      <c r="B20" s="21"/>
      <c r="C20" s="22">
        <f t="shared" si="1"/>
        <v>0</v>
      </c>
      <c r="D20" s="19">
        <f t="shared" si="12"/>
        <v>4</v>
      </c>
      <c r="E20" s="23"/>
      <c r="F20" s="24"/>
      <c r="G20" s="24"/>
      <c r="H20" s="24"/>
      <c r="I20" s="27"/>
      <c r="J20" s="26">
        <f t="shared" si="13"/>
        <v>0</v>
      </c>
      <c r="K20" s="23"/>
      <c r="L20" s="24"/>
      <c r="M20" s="24"/>
      <c r="N20" s="24"/>
      <c r="O20" s="27"/>
      <c r="P20" s="26">
        <f t="shared" si="14"/>
        <v>0</v>
      </c>
      <c r="Q20" s="23"/>
      <c r="R20" s="24"/>
      <c r="S20" s="24"/>
      <c r="T20" s="24"/>
      <c r="U20" s="27"/>
      <c r="V20" s="26">
        <f t="shared" si="15"/>
        <v>0</v>
      </c>
      <c r="W20" s="23"/>
      <c r="X20" s="24"/>
      <c r="Y20" s="24"/>
      <c r="Z20" s="24"/>
      <c r="AA20" s="27"/>
      <c r="AB20" s="26">
        <f t="shared" si="16"/>
        <v>0</v>
      </c>
      <c r="AC20" s="23"/>
      <c r="AD20" s="24"/>
      <c r="AE20" s="24"/>
      <c r="AF20" s="24"/>
      <c r="AG20" s="27"/>
      <c r="AH20" s="26">
        <f t="shared" si="17"/>
        <v>0</v>
      </c>
      <c r="AI20" s="23"/>
      <c r="AJ20" s="24"/>
      <c r="AK20" s="24"/>
      <c r="AL20" s="24"/>
      <c r="AM20" s="33"/>
      <c r="AN20" s="26">
        <f t="shared" si="18"/>
        <v>0</v>
      </c>
      <c r="AO20" s="22">
        <f t="shared" si="4"/>
        <v>0</v>
      </c>
      <c r="AP20" s="19">
        <f t="shared" si="19"/>
        <v>4</v>
      </c>
      <c r="AQ20" s="20">
        <f t="shared" si="5"/>
        <v>0</v>
      </c>
    </row>
    <row r="21" spans="1:43" ht="15.75">
      <c r="A21" s="18">
        <v>20</v>
      </c>
      <c r="B21" s="21"/>
      <c r="C21" s="22">
        <f>AO21</f>
        <v>0</v>
      </c>
      <c r="D21" s="19">
        <f t="shared" si="12"/>
        <v>4</v>
      </c>
      <c r="E21" s="23"/>
      <c r="F21" s="24"/>
      <c r="G21" s="24"/>
      <c r="H21" s="24"/>
      <c r="I21" s="25"/>
      <c r="J21" s="26">
        <f t="shared" si="13"/>
        <v>0</v>
      </c>
      <c r="K21" s="23"/>
      <c r="L21" s="24"/>
      <c r="M21" s="24"/>
      <c r="N21" s="24"/>
      <c r="O21" s="27"/>
      <c r="P21" s="26">
        <f t="shared" si="14"/>
        <v>0</v>
      </c>
      <c r="Q21" s="23"/>
      <c r="R21" s="24"/>
      <c r="S21" s="24"/>
      <c r="T21" s="24"/>
      <c r="U21" s="27"/>
      <c r="V21" s="26">
        <f t="shared" si="15"/>
        <v>0</v>
      </c>
      <c r="W21" s="23"/>
      <c r="X21" s="24"/>
      <c r="Y21" s="24"/>
      <c r="Z21" s="24"/>
      <c r="AA21" s="27"/>
      <c r="AB21" s="26">
        <f t="shared" si="16"/>
        <v>0</v>
      </c>
      <c r="AC21" s="28"/>
      <c r="AD21" s="29"/>
      <c r="AE21" s="29"/>
      <c r="AF21" s="29"/>
      <c r="AG21" s="25"/>
      <c r="AH21" s="26">
        <f t="shared" si="17"/>
        <v>0</v>
      </c>
      <c r="AI21" s="23"/>
      <c r="AJ21" s="24"/>
      <c r="AK21" s="24"/>
      <c r="AL21" s="24"/>
      <c r="AM21" s="30"/>
      <c r="AN21" s="26">
        <f t="shared" si="18"/>
        <v>0</v>
      </c>
      <c r="AO21" s="22">
        <f>J21+P21+V21+AB21+AH21+AN21</f>
        <v>0</v>
      </c>
      <c r="AP21" s="19">
        <f t="shared" si="19"/>
        <v>4</v>
      </c>
      <c r="AQ21" s="20">
        <f>IF(NOT(COUNTBLANK(E21:AN21)=30),AO21/(30-COUNTBLANK(E21:AN21))/2,"0%")</f>
        <v>0</v>
      </c>
    </row>
    <row r="22" spans="1:43" ht="15.75">
      <c r="A22" s="18">
        <v>21</v>
      </c>
      <c r="B22" s="21"/>
      <c r="C22" s="22">
        <f>AO22</f>
        <v>0</v>
      </c>
      <c r="D22" s="19">
        <f t="shared" si="12"/>
        <v>4</v>
      </c>
      <c r="E22" s="23"/>
      <c r="F22" s="24"/>
      <c r="G22" s="24"/>
      <c r="H22" s="24"/>
      <c r="I22" s="25"/>
      <c r="J22" s="26">
        <f t="shared" si="13"/>
        <v>0</v>
      </c>
      <c r="K22" s="23"/>
      <c r="L22" s="24"/>
      <c r="M22" s="24"/>
      <c r="N22" s="24"/>
      <c r="O22" s="27"/>
      <c r="P22" s="26">
        <f t="shared" si="14"/>
        <v>0</v>
      </c>
      <c r="Q22" s="23"/>
      <c r="R22" s="24"/>
      <c r="S22" s="24"/>
      <c r="T22" s="24"/>
      <c r="U22" s="27"/>
      <c r="V22" s="26">
        <f t="shared" si="15"/>
        <v>0</v>
      </c>
      <c r="W22" s="23"/>
      <c r="X22" s="24"/>
      <c r="Y22" s="24"/>
      <c r="Z22" s="24"/>
      <c r="AA22" s="27"/>
      <c r="AB22" s="26">
        <f t="shared" si="16"/>
        <v>0</v>
      </c>
      <c r="AC22" s="28"/>
      <c r="AD22" s="29"/>
      <c r="AE22" s="29"/>
      <c r="AF22" s="29"/>
      <c r="AG22" s="25"/>
      <c r="AH22" s="26">
        <f t="shared" si="17"/>
        <v>0</v>
      </c>
      <c r="AI22" s="23"/>
      <c r="AJ22" s="24"/>
      <c r="AK22" s="24"/>
      <c r="AL22" s="24"/>
      <c r="AM22" s="30"/>
      <c r="AN22" s="26">
        <f t="shared" si="18"/>
        <v>0</v>
      </c>
      <c r="AO22" s="22">
        <f>J22+P22+V22+AB22+AH22+AN22</f>
        <v>0</v>
      </c>
      <c r="AP22" s="19">
        <f t="shared" si="19"/>
        <v>4</v>
      </c>
      <c r="AQ22" s="20">
        <f>IF(NOT(COUNTBLANK(E22:AN22)=30),AO22/(30-COUNTBLANK(E22:AN22))/2,"0%")</f>
        <v>0</v>
      </c>
    </row>
    <row r="23" spans="1:43" ht="15.75">
      <c r="A23" s="18">
        <v>22</v>
      </c>
      <c r="B23" s="21"/>
      <c r="C23" s="22">
        <f>AO23</f>
        <v>0</v>
      </c>
      <c r="D23" s="19">
        <f t="shared" si="12"/>
        <v>4</v>
      </c>
      <c r="E23" s="23"/>
      <c r="F23" s="24"/>
      <c r="G23" s="24"/>
      <c r="H23" s="24"/>
      <c r="I23" s="27"/>
      <c r="J23" s="26">
        <f t="shared" si="13"/>
        <v>0</v>
      </c>
      <c r="K23" s="23"/>
      <c r="L23" s="24"/>
      <c r="M23" s="24"/>
      <c r="N23" s="24"/>
      <c r="O23" s="27"/>
      <c r="P23" s="26">
        <f t="shared" si="14"/>
        <v>0</v>
      </c>
      <c r="Q23" s="23"/>
      <c r="R23" s="24"/>
      <c r="S23" s="24"/>
      <c r="T23" s="24"/>
      <c r="U23" s="27"/>
      <c r="V23" s="26">
        <f t="shared" si="15"/>
        <v>0</v>
      </c>
      <c r="W23" s="23"/>
      <c r="X23" s="24"/>
      <c r="Y23" s="24"/>
      <c r="Z23" s="24"/>
      <c r="AA23" s="27"/>
      <c r="AB23" s="26">
        <f t="shared" si="16"/>
        <v>0</v>
      </c>
      <c r="AC23" s="23"/>
      <c r="AD23" s="24"/>
      <c r="AE23" s="24"/>
      <c r="AF23" s="24"/>
      <c r="AG23" s="27"/>
      <c r="AH23" s="26">
        <f t="shared" si="17"/>
        <v>0</v>
      </c>
      <c r="AI23" s="23"/>
      <c r="AJ23" s="24"/>
      <c r="AK23" s="24"/>
      <c r="AL23" s="24"/>
      <c r="AM23" s="33"/>
      <c r="AN23" s="26">
        <f t="shared" si="18"/>
        <v>0</v>
      </c>
      <c r="AO23" s="22">
        <f>J23+P23+V23+AB23+AH23+AN23</f>
        <v>0</v>
      </c>
      <c r="AP23" s="19">
        <f t="shared" si="19"/>
        <v>4</v>
      </c>
      <c r="AQ23" s="20">
        <f>IF(NOT(COUNTBLANK(E23:AN23)=30),AO23/(30-COUNTBLANK(E23:AN23))/2,"0%")</f>
        <v>0</v>
      </c>
    </row>
    <row r="24" spans="1:43" ht="17.25">
      <c r="A24" s="18">
        <v>23</v>
      </c>
      <c r="B24" s="21"/>
      <c r="C24" s="22">
        <f t="shared" si="1"/>
        <v>0</v>
      </c>
      <c r="D24" s="19">
        <f t="shared" si="12"/>
        <v>4</v>
      </c>
      <c r="E24" s="23"/>
      <c r="F24" s="24"/>
      <c r="G24" s="24"/>
      <c r="H24" s="24"/>
      <c r="I24" s="27"/>
      <c r="J24" s="26">
        <f t="shared" si="13"/>
        <v>0</v>
      </c>
      <c r="K24" s="23"/>
      <c r="L24" s="24"/>
      <c r="M24" s="24"/>
      <c r="N24" s="24"/>
      <c r="O24" s="27"/>
      <c r="P24" s="26">
        <f t="shared" si="14"/>
        <v>0</v>
      </c>
      <c r="Q24" s="23"/>
      <c r="R24" s="24"/>
      <c r="S24" s="24"/>
      <c r="T24" s="24"/>
      <c r="U24" s="27"/>
      <c r="V24" s="26">
        <f t="shared" si="15"/>
        <v>0</v>
      </c>
      <c r="W24" s="23"/>
      <c r="X24" s="24"/>
      <c r="Y24" s="24"/>
      <c r="Z24" s="24"/>
      <c r="AA24" s="27"/>
      <c r="AB24" s="26">
        <f t="shared" si="16"/>
        <v>0</v>
      </c>
      <c r="AC24" s="23"/>
      <c r="AD24" s="24"/>
      <c r="AE24" s="24"/>
      <c r="AF24" s="24"/>
      <c r="AG24" s="27"/>
      <c r="AH24" s="26">
        <f t="shared" si="17"/>
        <v>0</v>
      </c>
      <c r="AI24" s="23"/>
      <c r="AJ24" s="24"/>
      <c r="AK24" s="24"/>
      <c r="AL24" s="24"/>
      <c r="AM24" s="33"/>
      <c r="AN24" s="26">
        <f t="shared" si="18"/>
        <v>0</v>
      </c>
      <c r="AO24" s="22">
        <f t="shared" si="4"/>
        <v>0</v>
      </c>
      <c r="AP24" s="19">
        <f t="shared" si="19"/>
        <v>4</v>
      </c>
      <c r="AQ24" s="20">
        <f t="shared" si="5"/>
        <v>0</v>
      </c>
    </row>
    <row r="25" spans="1:43" ht="15.75">
      <c r="A25" s="34">
        <v>24</v>
      </c>
      <c r="B25" s="35"/>
      <c r="C25" s="22">
        <f t="shared" si="1"/>
        <v>0</v>
      </c>
      <c r="D25" s="36">
        <f t="shared" si="12"/>
        <v>4</v>
      </c>
      <c r="E25" s="37"/>
      <c r="F25" s="38"/>
      <c r="G25" s="38"/>
      <c r="H25" s="38"/>
      <c r="I25" s="39"/>
      <c r="J25" s="40">
        <f t="shared" si="13"/>
        <v>0</v>
      </c>
      <c r="K25" s="37"/>
      <c r="L25" s="38"/>
      <c r="M25" s="38"/>
      <c r="N25" s="38"/>
      <c r="O25" s="39"/>
      <c r="P25" s="40">
        <f t="shared" si="14"/>
        <v>0</v>
      </c>
      <c r="Q25" s="37"/>
      <c r="R25" s="38"/>
      <c r="S25" s="38"/>
      <c r="T25" s="38"/>
      <c r="U25" s="39"/>
      <c r="V25" s="40">
        <f t="shared" si="15"/>
        <v>0</v>
      </c>
      <c r="W25" s="37"/>
      <c r="X25" s="38"/>
      <c r="Y25" s="38"/>
      <c r="Z25" s="38"/>
      <c r="AA25" s="39"/>
      <c r="AB25" s="40">
        <f t="shared" si="16"/>
        <v>0</v>
      </c>
      <c r="AC25" s="37"/>
      <c r="AD25" s="38"/>
      <c r="AE25" s="38"/>
      <c r="AF25" s="38"/>
      <c r="AG25" s="39"/>
      <c r="AH25" s="40">
        <f t="shared" si="17"/>
        <v>0</v>
      </c>
      <c r="AI25" s="37"/>
      <c r="AJ25" s="38"/>
      <c r="AK25" s="38"/>
      <c r="AL25" s="38"/>
      <c r="AM25" s="41"/>
      <c r="AN25" s="40">
        <f t="shared" si="18"/>
        <v>0</v>
      </c>
      <c r="AO25" s="22">
        <f t="shared" si="4"/>
        <v>0</v>
      </c>
      <c r="AP25" s="36">
        <f t="shared" si="19"/>
        <v>4</v>
      </c>
      <c r="AQ25" s="20">
        <f t="shared" si="5"/>
        <v>0</v>
      </c>
    </row>
    <row r="26" spans="1:43" ht="15.75">
      <c r="A26" s="42"/>
      <c r="B26" s="43" t="s">
        <v>2</v>
      </c>
      <c r="C26" s="44">
        <f t="shared" si="1"/>
        <v>66</v>
      </c>
      <c r="D26" s="45"/>
      <c r="E26" s="46">
        <f>SUM(E2:E25)</f>
        <v>5</v>
      </c>
      <c r="F26" s="46">
        <f aca="true" t="shared" si="20" ref="F26:AN26">SUM(F2:F25)</f>
        <v>0</v>
      </c>
      <c r="G26" s="46">
        <f t="shared" si="20"/>
        <v>0</v>
      </c>
      <c r="H26" s="46">
        <f t="shared" si="20"/>
        <v>0</v>
      </c>
      <c r="I26" s="47">
        <f t="shared" si="20"/>
        <v>6</v>
      </c>
      <c r="J26" s="7">
        <f t="shared" si="20"/>
        <v>11</v>
      </c>
      <c r="K26" s="46">
        <f t="shared" si="20"/>
        <v>2</v>
      </c>
      <c r="L26" s="46">
        <f t="shared" si="20"/>
        <v>0</v>
      </c>
      <c r="M26" s="46">
        <f t="shared" si="20"/>
        <v>2</v>
      </c>
      <c r="N26" s="46">
        <f t="shared" si="20"/>
        <v>2</v>
      </c>
      <c r="O26" s="46">
        <f t="shared" si="20"/>
        <v>4</v>
      </c>
      <c r="P26" s="7">
        <f t="shared" si="20"/>
        <v>10</v>
      </c>
      <c r="Q26" s="46">
        <f t="shared" si="20"/>
        <v>3</v>
      </c>
      <c r="R26" s="46">
        <f t="shared" si="20"/>
        <v>0</v>
      </c>
      <c r="S26" s="46">
        <f t="shared" si="20"/>
        <v>2</v>
      </c>
      <c r="T26" s="46">
        <f t="shared" si="20"/>
        <v>2</v>
      </c>
      <c r="U26" s="47">
        <f t="shared" si="20"/>
        <v>2</v>
      </c>
      <c r="V26" s="7">
        <f t="shared" si="20"/>
        <v>9</v>
      </c>
      <c r="W26" s="46">
        <f t="shared" si="20"/>
        <v>0</v>
      </c>
      <c r="X26" s="46">
        <f t="shared" si="20"/>
        <v>2</v>
      </c>
      <c r="Y26" s="46">
        <f t="shared" si="20"/>
        <v>6</v>
      </c>
      <c r="Z26" s="46">
        <f t="shared" si="20"/>
        <v>4</v>
      </c>
      <c r="AA26" s="47">
        <f t="shared" si="20"/>
        <v>4</v>
      </c>
      <c r="AB26" s="7">
        <f t="shared" si="20"/>
        <v>16</v>
      </c>
      <c r="AC26" s="46">
        <f t="shared" si="20"/>
        <v>0</v>
      </c>
      <c r="AD26" s="46">
        <f t="shared" si="20"/>
        <v>0</v>
      </c>
      <c r="AE26" s="46">
        <f t="shared" si="20"/>
        <v>6</v>
      </c>
      <c r="AF26" s="46">
        <f t="shared" si="20"/>
        <v>2</v>
      </c>
      <c r="AG26" s="47">
        <f t="shared" si="20"/>
        <v>2</v>
      </c>
      <c r="AH26" s="7">
        <f t="shared" si="20"/>
        <v>10</v>
      </c>
      <c r="AI26" s="46">
        <f t="shared" si="20"/>
        <v>6</v>
      </c>
      <c r="AJ26" s="46">
        <f t="shared" si="20"/>
        <v>0</v>
      </c>
      <c r="AK26" s="46">
        <f t="shared" si="20"/>
        <v>2</v>
      </c>
      <c r="AL26" s="46">
        <f t="shared" si="20"/>
        <v>2</v>
      </c>
      <c r="AM26" s="47">
        <f t="shared" si="20"/>
        <v>0</v>
      </c>
      <c r="AN26" s="7">
        <f t="shared" si="20"/>
        <v>10</v>
      </c>
      <c r="AO26" s="22">
        <f t="shared" si="4"/>
        <v>66</v>
      </c>
      <c r="AP26" s="45"/>
      <c r="AQ26" s="48">
        <f>IF(AO26=0,0,AVERAGE(AQ2:AQ25))</f>
        <v>0.275</v>
      </c>
    </row>
    <row r="27" spans="1:42" s="50" customFormat="1" ht="13.5">
      <c r="A27" s="49"/>
      <c r="C27" s="51"/>
      <c r="D27" s="51"/>
      <c r="E27" s="51"/>
      <c r="F27" s="51"/>
      <c r="G27" s="51"/>
      <c r="H27" s="51"/>
      <c r="I27" s="51"/>
      <c r="J27" s="52">
        <f>IF(COUNTA(E2:E25)&gt;0,J26/(COUNTA(E2:E25)*10),0)</f>
        <v>0.36666666666666664</v>
      </c>
      <c r="K27" s="51"/>
      <c r="L27" s="51"/>
      <c r="M27" s="51"/>
      <c r="N27" s="51"/>
      <c r="O27" s="51"/>
      <c r="P27" s="52">
        <f>IF(COUNTA(E2:E25)&gt;0,P26/(COUNTA(E2:E25)*10),0)</f>
        <v>0.3333333333333333</v>
      </c>
      <c r="Q27" s="51"/>
      <c r="R27" s="51"/>
      <c r="S27" s="51"/>
      <c r="T27" s="51"/>
      <c r="U27" s="51"/>
      <c r="V27" s="52">
        <f>IF(COUNTA(E2:E25)&gt;0,V26/(COUNTA(E2:E25)*10),0)</f>
        <v>0.3</v>
      </c>
      <c r="W27" s="51"/>
      <c r="X27" s="51"/>
      <c r="Y27" s="51"/>
      <c r="Z27" s="51"/>
      <c r="AA27" s="51"/>
      <c r="AB27" s="52">
        <f>IF(COUNTA(E2:E25)&gt;0,AB26/(COUNTA(E2:E25)*10),0)</f>
        <v>0.5333333333333333</v>
      </c>
      <c r="AC27" s="51"/>
      <c r="AD27" s="51"/>
      <c r="AE27" s="51"/>
      <c r="AF27" s="51"/>
      <c r="AG27" s="51"/>
      <c r="AH27" s="52">
        <f>IF(COUNTA(E2:E25)&gt;0,AH26/(COUNTA(E2:E25)*10),0)</f>
        <v>0.3333333333333333</v>
      </c>
      <c r="AI27" s="51"/>
      <c r="AJ27" s="51"/>
      <c r="AK27" s="51"/>
      <c r="AL27" s="51"/>
      <c r="AM27" s="51"/>
      <c r="AN27" s="52">
        <f>IF(COUNTA(E2:E25)&gt;0,AN26/(COUNTA(E2:E25)*10),0)</f>
        <v>0.3333333333333333</v>
      </c>
      <c r="AO27" s="51"/>
      <c r="AP27" s="51"/>
    </row>
  </sheetData>
  <sheetProtection selectLockedCells="1" selectUnlockedCells="1"/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G5" sqref="G5"/>
    </sheetView>
  </sheetViews>
  <sheetFormatPr defaultColWidth="9.140625" defaultRowHeight="12.75"/>
  <cols>
    <col min="1" max="1" width="5.140625" style="53" customWidth="1"/>
    <col min="2" max="2" width="16.8515625" style="54" customWidth="1"/>
    <col min="3" max="12" width="11.7109375" style="54" customWidth="1"/>
    <col min="13" max="16384" width="9.140625" style="54" customWidth="1"/>
  </cols>
  <sheetData>
    <row r="1" spans="1:12" ht="15.75">
      <c r="A1" s="5" t="s">
        <v>0</v>
      </c>
      <c r="B1" s="6" t="s">
        <v>1</v>
      </c>
      <c r="C1" s="55" t="s">
        <v>9</v>
      </c>
      <c r="D1" s="55" t="s">
        <v>10</v>
      </c>
      <c r="E1" s="55" t="s">
        <v>11</v>
      </c>
      <c r="F1" s="55" t="s">
        <v>12</v>
      </c>
      <c r="G1" s="55" t="s">
        <v>13</v>
      </c>
      <c r="H1" s="55" t="s">
        <v>14</v>
      </c>
      <c r="I1" s="55" t="s">
        <v>15</v>
      </c>
      <c r="J1" s="55" t="s">
        <v>16</v>
      </c>
      <c r="K1" s="55" t="s">
        <v>17</v>
      </c>
      <c r="L1" s="55" t="s">
        <v>18</v>
      </c>
    </row>
    <row r="2" spans="1:12" ht="17.25">
      <c r="A2" s="56">
        <v>1</v>
      </c>
      <c r="B2" s="57">
        <f>IF(NOT(ISBLANK(Tabel!B2)),Tabel!B2," ")</f>
        <v>0</v>
      </c>
      <c r="C2" s="58"/>
      <c r="D2" s="58"/>
      <c r="E2"/>
      <c r="F2"/>
      <c r="G2" s="58"/>
      <c r="H2" s="58"/>
      <c r="I2" s="58"/>
      <c r="J2" s="58"/>
      <c r="K2" s="58"/>
      <c r="L2" s="58"/>
    </row>
    <row r="3" spans="1:12" ht="17.25">
      <c r="A3" s="18">
        <v>2</v>
      </c>
      <c r="B3" s="57">
        <f>IF(NOT(ISBLANK(Tabel!B3)),Tabel!B3," ")</f>
        <v>0</v>
      </c>
      <c r="C3" s="59" t="s">
        <v>19</v>
      </c>
      <c r="D3" t="s">
        <v>20</v>
      </c>
      <c r="E3" t="s">
        <v>21</v>
      </c>
      <c r="F3" t="s">
        <v>22</v>
      </c>
      <c r="G3" s="59"/>
      <c r="H3" s="59"/>
      <c r="I3" s="59"/>
      <c r="J3" s="59"/>
      <c r="K3" s="59"/>
      <c r="L3" s="59"/>
    </row>
    <row r="4" spans="1:12" ht="17.25">
      <c r="A4" s="18">
        <v>3</v>
      </c>
      <c r="B4" s="57" t="s">
        <v>23</v>
      </c>
      <c r="C4" s="59" t="s">
        <v>24</v>
      </c>
      <c r="D4" t="s">
        <v>25</v>
      </c>
      <c r="E4" s="59" t="s">
        <v>26</v>
      </c>
      <c r="F4" t="s">
        <v>27</v>
      </c>
      <c r="G4" s="59"/>
      <c r="H4" s="59"/>
      <c r="I4" s="59"/>
      <c r="J4" s="59"/>
      <c r="K4" s="59"/>
      <c r="L4" s="59"/>
    </row>
    <row r="5" spans="1:12" ht="17.25">
      <c r="A5" s="18">
        <v>4</v>
      </c>
      <c r="B5" s="57">
        <f>IF(NOT(ISBLANK(Tabel!B5)),Tabel!B5," ")</f>
        <v>0</v>
      </c>
      <c r="C5" s="59" t="s">
        <v>28</v>
      </c>
      <c r="D5" s="59" t="s">
        <v>29</v>
      </c>
      <c r="E5" t="s">
        <v>30</v>
      </c>
      <c r="F5"/>
      <c r="G5" s="59" t="s">
        <v>31</v>
      </c>
      <c r="H5" s="59"/>
      <c r="I5" s="59"/>
      <c r="J5" s="59"/>
      <c r="K5" s="59"/>
      <c r="L5" s="59"/>
    </row>
    <row r="6" spans="1:12" ht="17.25">
      <c r="A6" s="18">
        <v>5</v>
      </c>
      <c r="B6" s="57">
        <f>IF(NOT(ISBLANK(Tabel!B6)),Tabel!B6," ")</f>
        <v>0</v>
      </c>
      <c r="C6" s="59"/>
      <c r="D6"/>
      <c r="E6" s="59"/>
      <c r="F6"/>
      <c r="G6"/>
      <c r="H6" s="59"/>
      <c r="I6" s="59"/>
      <c r="J6" s="59"/>
      <c r="K6" s="59"/>
      <c r="L6" s="59"/>
    </row>
    <row r="7" spans="1:12" ht="17.25">
      <c r="A7" s="18">
        <v>6</v>
      </c>
      <c r="B7" s="57">
        <f>IF(NOT(ISBLANK(Tabel!B7)),Tabel!B7," ")</f>
        <v>0</v>
      </c>
      <c r="C7" s="60"/>
      <c r="D7"/>
      <c r="E7"/>
      <c r="F7"/>
      <c r="G7" s="60"/>
      <c r="H7" s="59"/>
      <c r="I7" s="60"/>
      <c r="J7" s="60"/>
      <c r="K7" s="60"/>
      <c r="L7" s="59"/>
    </row>
    <row r="8" spans="1:12" ht="17.25">
      <c r="A8" s="18">
        <v>7</v>
      </c>
      <c r="B8" s="57"/>
      <c r="C8" s="59"/>
      <c r="D8"/>
      <c r="E8"/>
      <c r="F8"/>
      <c r="G8"/>
      <c r="H8" s="59"/>
      <c r="I8" s="59"/>
      <c r="J8" s="59"/>
      <c r="K8" s="59"/>
      <c r="L8" s="59"/>
    </row>
    <row r="9" spans="1:12" ht="15">
      <c r="A9" s="18">
        <v>8</v>
      </c>
      <c r="B9" s="57">
        <f>IF(NOT(ISBLANK(Tabel!B9)),Tabel!B9," ")</f>
        <v>0</v>
      </c>
      <c r="C9" s="59"/>
      <c r="D9" s="59"/>
      <c r="E9" s="59"/>
      <c r="F9" s="59"/>
      <c r="G9" s="59"/>
      <c r="H9" s="59"/>
      <c r="I9" s="59"/>
      <c r="J9" s="59"/>
      <c r="K9" s="59"/>
      <c r="L9" s="59"/>
    </row>
    <row r="10" spans="1:12" ht="15">
      <c r="A10" s="18">
        <v>9</v>
      </c>
      <c r="B10" s="57">
        <f>IF(NOT(ISBLANK(Tabel!B10)),Tabel!B10," ")</f>
        <v>0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</row>
    <row r="11" spans="1:12" ht="15">
      <c r="A11" s="18">
        <v>10</v>
      </c>
      <c r="B11" s="57">
        <f>IF(NOT(ISBLANK(Tabel!B11)),Tabel!B11," ")</f>
        <v>0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1:12" ht="15">
      <c r="A12" s="18">
        <v>11</v>
      </c>
      <c r="B12" s="57">
        <f>IF(NOT(ISBLANK(Tabel!B12)),Tabel!B12," ")</f>
        <v>0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</row>
    <row r="13" spans="1:12" ht="15">
      <c r="A13" s="18">
        <v>12</v>
      </c>
      <c r="B13" s="57">
        <f>IF(NOT(ISBLANK(Tabel!B13)),Tabel!B13," ")</f>
        <v>0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</row>
    <row r="14" spans="1:12" ht="15">
      <c r="A14" s="18">
        <v>13</v>
      </c>
      <c r="B14" s="57">
        <f>IF(NOT(ISBLANK(Tabel!B14)),Tabel!B14," ")</f>
        <v>0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</row>
    <row r="15" spans="1:12" ht="15">
      <c r="A15" s="18">
        <v>14</v>
      </c>
      <c r="B15" s="57">
        <f>IF(NOT(ISBLANK(Tabel!B15)),Tabel!B15," ")</f>
        <v>0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</row>
    <row r="16" spans="1:12" ht="15">
      <c r="A16" s="18">
        <v>15</v>
      </c>
      <c r="B16" s="57">
        <f>IF(NOT(ISBLANK(Tabel!B16)),Tabel!B16," ")</f>
        <v>0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</row>
    <row r="17" spans="1:12" ht="15">
      <c r="A17" s="18">
        <v>16</v>
      </c>
      <c r="B17" s="57">
        <f>IF(NOT(ISBLANK(Tabel!B17)),Tabel!B17," ")</f>
        <v>0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</row>
    <row r="18" spans="1:12" ht="15">
      <c r="A18" s="18">
        <v>17</v>
      </c>
      <c r="B18" s="57">
        <f>IF(NOT(ISBLANK(Tabel!B18)),Tabel!B18," ")</f>
        <v>0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</row>
    <row r="19" spans="1:12" ht="15">
      <c r="A19" s="18">
        <v>18</v>
      </c>
      <c r="B19" s="57">
        <f>IF(NOT(ISBLANK(Tabel!B19)),Tabel!B19," ")</f>
        <v>0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</row>
    <row r="20" spans="1:12" ht="15">
      <c r="A20" s="18">
        <v>19</v>
      </c>
      <c r="B20" s="57">
        <f>IF(NOT(ISBLANK(Tabel!B20)),Tabel!B20," ")</f>
        <v>0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</row>
    <row r="21" spans="1:12" ht="15">
      <c r="A21" s="18">
        <v>20</v>
      </c>
      <c r="B21" s="57">
        <f>IF(NOT(ISBLANK(Tabel!B21)),Tabel!B21," ")</f>
        <v>0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</row>
    <row r="22" spans="1:12" ht="15">
      <c r="A22" s="18">
        <v>21</v>
      </c>
      <c r="B22" s="57">
        <f>IF(NOT(ISBLANK(Tabel!B22)),Tabel!B22," ")</f>
        <v>0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</row>
    <row r="23" spans="1:12" ht="15">
      <c r="A23" s="18">
        <v>22</v>
      </c>
      <c r="B23" s="57">
        <f>IF(NOT(ISBLANK(Tabel!B23)),Tabel!B23," ")</f>
        <v>0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</row>
    <row r="24" spans="1:12" ht="15">
      <c r="A24" s="18">
        <v>23</v>
      </c>
      <c r="B24" s="57">
        <f>IF(NOT(ISBLANK(Tabel!B24)),Tabel!B24," ")</f>
        <v>0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</row>
    <row r="25" spans="1:12" ht="15.75">
      <c r="A25" s="61">
        <v>24</v>
      </c>
      <c r="B25" s="62">
        <f>IF(NOT(ISBLANK(Tabel!B25)),Tabel!B25," ")</f>
        <v>0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Koit Nook</dc:creator>
  <cp:keywords/>
  <dc:description/>
  <cp:lastModifiedBy/>
  <cp:lastPrinted>2001-04-17T06:40:54Z</cp:lastPrinted>
  <dcterms:created xsi:type="dcterms:W3CDTF">2001-04-17T05:29:52Z</dcterms:created>
  <dcterms:modified xsi:type="dcterms:W3CDTF">2015-01-08T18:21:31Z</dcterms:modified>
  <cp:category/>
  <cp:version/>
  <cp:contentType/>
  <cp:contentStatus/>
  <cp:revision>3</cp:revision>
</cp:coreProperties>
</file>